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sociatedbc-my.sharepoint.com/personal/ray_abc_org/Documents/Desktop/QSYNC BACKUP/PLAs/"/>
    </mc:Choice>
  </mc:AlternateContent>
  <xr:revisionPtr revIDLastSave="7" documentId="8_{8F581E21-256B-4EA0-B470-B508A818429A}" xr6:coauthVersionLast="47" xr6:coauthVersionMax="47" xr10:uidLastSave="{8965E390-0F2E-4237-A3FC-0FB1D2BDF2FF}"/>
  <bookViews>
    <workbookView xWindow="-120" yWindow="-120" windowWidth="29040" windowHeight="15720" xr2:uid="{00000000-000D-0000-FFFF-FFFF00000000}"/>
  </bookViews>
  <sheets>
    <sheet name="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1" l="1"/>
  <c r="R29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B26" i="1"/>
  <c r="C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6" i="1" l="1"/>
  <c r="R26" i="1" l="1"/>
</calcChain>
</file>

<file path=xl/sharedStrings.xml><?xml version="1.0" encoding="utf-8"?>
<sst xmlns="http://schemas.openxmlformats.org/spreadsheetml/2006/main" count="91" uniqueCount="66">
  <si>
    <t>Notes</t>
  </si>
  <si>
    <t>Alabama</t>
  </si>
  <si>
    <t>ABC model PLA reform statute</t>
  </si>
  <si>
    <t>Arizona</t>
  </si>
  <si>
    <t>Prohibits PLA mandates on state and local projects</t>
  </si>
  <si>
    <t>Arkansas</t>
  </si>
  <si>
    <t>EO only impacts state projects and those with state funding. Only included state outlays for construction.</t>
  </si>
  <si>
    <t>Georgia</t>
  </si>
  <si>
    <t>ABC model PLA Reform statute</t>
  </si>
  <si>
    <t>Idaho</t>
  </si>
  <si>
    <t>ABC model PLA Reform statute</t>
  </si>
  <si>
    <t>Iowa</t>
  </si>
  <si>
    <t>EO only impacts state projects and those with state funding. Only included state outlays for construction.</t>
  </si>
  <si>
    <t>Kansas</t>
  </si>
  <si>
    <t>ABC model PLA Reform statute</t>
  </si>
  <si>
    <t>Louisiana</t>
  </si>
  <si>
    <t>Prohibits PLA mandates on state and local projects</t>
  </si>
  <si>
    <t>Maine</t>
  </si>
  <si>
    <t>Michigan</t>
  </si>
  <si>
    <t>ABC model PLA reform statute</t>
  </si>
  <si>
    <t>Mississippi</t>
  </si>
  <si>
    <t>Prohibits state or local entities from mandating PLAs without the approval of the state legislature</t>
  </si>
  <si>
    <t>Missouri</t>
  </si>
  <si>
    <t>Prohibits PLA mandates on most state and state funded projects. State outlays only.</t>
  </si>
  <si>
    <t>Montana</t>
  </si>
  <si>
    <t>Prohibits PLA mandates on state and local projects</t>
  </si>
  <si>
    <t>North Carolina</t>
  </si>
  <si>
    <t>ABC model PLA reform statute</t>
  </si>
  <si>
    <t>North Dakota</t>
  </si>
  <si>
    <t>ABC model PLA reform statute</t>
  </si>
  <si>
    <t>Oklahoma</t>
  </si>
  <si>
    <t>ABC model PLA reform statute</t>
  </si>
  <si>
    <t>South Carolina</t>
  </si>
  <si>
    <t>ABC model PLA reform statute</t>
  </si>
  <si>
    <t>South Dakota</t>
  </si>
  <si>
    <t>ABC model PLA reform statute</t>
  </si>
  <si>
    <t>Tennessee</t>
  </si>
  <si>
    <t>ABC model PLA reform statute</t>
  </si>
  <si>
    <t>Utah</t>
  </si>
  <si>
    <t>Prohibits the state or any political subdivision from requiring a contractor to enter into a PLA.</t>
  </si>
  <si>
    <t>Virginia</t>
  </si>
  <si>
    <t>SUM</t>
  </si>
  <si>
    <t>Total US State and Local Capital Outlay</t>
  </si>
  <si>
    <t>Source: U.S. Census Bureau (https://www.census.gov/govs/financegen/index.html)</t>
  </si>
  <si>
    <t>West Virginia</t>
  </si>
  <si>
    <t>Nevada</t>
  </si>
  <si>
    <t>State</t>
  </si>
  <si>
    <t>Totals/Averages Based On Legislation Enactment</t>
  </si>
  <si>
    <t>EO 2005 (Codified in 2015)</t>
  </si>
  <si>
    <t>July 1, 2011 (Reenacted 2012)</t>
  </si>
  <si>
    <t>Date Legislation Effective</t>
  </si>
  <si>
    <t>February, 1999</t>
  </si>
  <si>
    <t>Oct. 1, 2013</t>
  </si>
  <si>
    <t>Total is PRORATED during year of enactment, based on month of effectiveness. Average uses WHOLE years, including year of enactment.</t>
  </si>
  <si>
    <t>Total Saved Since 2007 (Prorated by month)</t>
  </si>
  <si>
    <t>All revenue amounts on this document displayed in THOUSANDS.</t>
  </si>
  <si>
    <t>Total (United States)</t>
  </si>
  <si>
    <t>Florida</t>
  </si>
  <si>
    <t>Wisconsin</t>
  </si>
  <si>
    <t>Kentucky</t>
  </si>
  <si>
    <t>Texas</t>
  </si>
  <si>
    <t>7/1/2015 (repealed May 28, 2019)</t>
  </si>
  <si>
    <t>5-Year Average</t>
  </si>
  <si>
    <t>4/9/2012 (repealed May 1, 2021)</t>
  </si>
  <si>
    <t>7/13/2011 (Sunset 2015)</t>
  </si>
  <si>
    <t>Current FOCA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</si>
</sst>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[$-409]mmmm\ d\,\ yyyy;@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1"/>
    <xf numFmtId="0" fontId="7" fillId="0" borderId="1" applyNumberFormat="0" applyFill="0" applyBorder="0" applyAlignment="0" applyProtection="0">
      <alignment vertical="top"/>
      <protection locked="0"/>
    </xf>
    <xf numFmtId="0" fontId="1" fillId="0" borderId="1"/>
  </cellStyleXfs>
  <cellXfs count="1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5" fontId="3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wrapText="1"/>
    </xf>
    <xf numFmtId="164" fontId="0" fillId="0" borderId="0" xfId="0" applyNumberFormat="1"/>
    <xf numFmtId="164" fontId="2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4">
    <cellStyle name="Hyperlink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18"/>
  <sheetViews>
    <sheetView tabSelected="1" zoomScale="80" zoomScaleNormal="80" workbookViewId="0">
      <selection activeCell="Q51" sqref="Q51"/>
    </sheetView>
  </sheetViews>
  <sheetFormatPr defaultRowHeight="15.75" customHeight="1" x14ac:dyDescent="0.2"/>
  <cols>
    <col min="1" max="1" width="21.5703125" customWidth="1"/>
    <col min="2" max="4" width="17" customWidth="1"/>
    <col min="5" max="5" width="37.140625" customWidth="1"/>
    <col min="6" max="6" width="31.140625" bestFit="1" customWidth="1"/>
    <col min="7" max="7" width="19.85546875" customWidth="1"/>
    <col min="8" max="9" width="12" bestFit="1" customWidth="1"/>
    <col min="10" max="10" width="12" customWidth="1"/>
    <col min="11" max="11" width="13.140625" customWidth="1"/>
    <col min="12" max="12" width="19.5703125" customWidth="1"/>
    <col min="13" max="13" width="28" customWidth="1"/>
    <col min="14" max="14" width="24.42578125" customWidth="1"/>
    <col min="15" max="15" width="58.85546875" customWidth="1"/>
    <col min="16" max="31" width="42.7109375" customWidth="1"/>
  </cols>
  <sheetData>
    <row r="1" spans="1:37" ht="15.75" customHeight="1" x14ac:dyDescent="0.2">
      <c r="A1" s="1" t="s">
        <v>65</v>
      </c>
      <c r="B1" s="1">
        <v>2022</v>
      </c>
      <c r="C1" s="1">
        <v>2021</v>
      </c>
      <c r="D1" s="1">
        <v>2020</v>
      </c>
      <c r="E1" s="1">
        <v>2019</v>
      </c>
      <c r="F1" s="1">
        <v>2018</v>
      </c>
      <c r="G1" s="1">
        <v>2017</v>
      </c>
      <c r="H1" s="1">
        <v>2016</v>
      </c>
      <c r="I1" s="1">
        <v>2015</v>
      </c>
      <c r="J1" s="1">
        <v>2014</v>
      </c>
      <c r="K1" s="1">
        <v>2013</v>
      </c>
      <c r="L1" s="1">
        <v>2012</v>
      </c>
      <c r="M1" s="1">
        <v>2011</v>
      </c>
      <c r="N1" s="1">
        <v>2010</v>
      </c>
      <c r="O1" s="1">
        <v>2009</v>
      </c>
      <c r="P1" s="1">
        <v>2008</v>
      </c>
      <c r="Q1" s="1">
        <v>2007</v>
      </c>
      <c r="R1" s="2" t="s">
        <v>62</v>
      </c>
      <c r="S1" s="1" t="s">
        <v>0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15.75" customHeight="1" x14ac:dyDescent="0.2">
      <c r="A2" s="3" t="s">
        <v>1</v>
      </c>
      <c r="B2" s="9">
        <v>3768000</v>
      </c>
      <c r="C2" s="9">
        <v>2979000</v>
      </c>
      <c r="D2" s="9">
        <v>3827000</v>
      </c>
      <c r="E2" s="9">
        <v>3723000</v>
      </c>
      <c r="F2" s="9">
        <v>3360000</v>
      </c>
      <c r="G2" s="9">
        <v>2797000</v>
      </c>
      <c r="H2" s="9">
        <v>3316000</v>
      </c>
      <c r="I2" s="9">
        <v>2977174</v>
      </c>
      <c r="J2" s="9">
        <v>2976666</v>
      </c>
      <c r="K2" s="9">
        <v>3120860</v>
      </c>
      <c r="L2" s="9">
        <v>3301739</v>
      </c>
      <c r="M2" s="9">
        <v>2998758</v>
      </c>
      <c r="N2" s="9">
        <v>2984117</v>
      </c>
      <c r="O2" s="9">
        <v>3769961</v>
      </c>
      <c r="P2" s="9">
        <v>3030308</v>
      </c>
      <c r="Q2" s="9">
        <v>3018788</v>
      </c>
      <c r="R2" s="9">
        <f>AVERAGE(B2:F2)</f>
        <v>3531400</v>
      </c>
      <c r="S2" s="3" t="s">
        <v>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.75" customHeight="1" x14ac:dyDescent="0.2">
      <c r="A3" s="3" t="s">
        <v>3</v>
      </c>
      <c r="B3" s="9">
        <v>4474000</v>
      </c>
      <c r="C3" s="9">
        <v>3950000</v>
      </c>
      <c r="D3" s="9">
        <v>5048000</v>
      </c>
      <c r="E3" s="9">
        <v>4390000</v>
      </c>
      <c r="F3" s="9">
        <v>4169000</v>
      </c>
      <c r="G3" s="9">
        <v>4092000</v>
      </c>
      <c r="H3" s="9">
        <v>2805000</v>
      </c>
      <c r="I3" s="9">
        <v>4447095</v>
      </c>
      <c r="J3" s="9">
        <v>4234595</v>
      </c>
      <c r="K3" s="9">
        <v>4588739</v>
      </c>
      <c r="L3" s="9">
        <v>4624643</v>
      </c>
      <c r="M3" s="9">
        <v>6030125</v>
      </c>
      <c r="N3" s="9">
        <v>5656559</v>
      </c>
      <c r="O3" s="9">
        <v>7180057</v>
      </c>
      <c r="P3" s="9">
        <v>7766781</v>
      </c>
      <c r="Q3" s="9">
        <v>6389487</v>
      </c>
      <c r="R3" s="9">
        <f t="shared" ref="R3:R25" si="0">AVERAGE(B3:F3)</f>
        <v>4406200</v>
      </c>
      <c r="S3" s="3" t="s">
        <v>4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5.75" customHeight="1" x14ac:dyDescent="0.2">
      <c r="A4" s="3" t="s">
        <v>5</v>
      </c>
      <c r="B4" s="9">
        <v>2915000</v>
      </c>
      <c r="C4" s="9">
        <v>2779000</v>
      </c>
      <c r="D4" s="9">
        <v>2835000</v>
      </c>
      <c r="E4" s="9">
        <v>2233000</v>
      </c>
      <c r="F4" s="9">
        <v>3491000</v>
      </c>
      <c r="G4" s="9">
        <v>2419000</v>
      </c>
      <c r="H4" s="9">
        <v>2735000</v>
      </c>
      <c r="I4" s="9">
        <v>2057389</v>
      </c>
      <c r="J4" s="9">
        <v>1971958</v>
      </c>
      <c r="K4" s="9">
        <v>1961906</v>
      </c>
      <c r="L4" s="9">
        <v>1892420</v>
      </c>
      <c r="M4" s="9">
        <v>798414</v>
      </c>
      <c r="N4" s="9">
        <v>726975</v>
      </c>
      <c r="O4" s="9">
        <v>805852</v>
      </c>
      <c r="P4" s="9">
        <v>770629</v>
      </c>
      <c r="Q4" s="9">
        <v>825385</v>
      </c>
      <c r="R4" s="9">
        <f t="shared" si="0"/>
        <v>2850600</v>
      </c>
      <c r="S4" s="3" t="s">
        <v>6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 x14ac:dyDescent="0.2">
      <c r="A5" s="3" t="s">
        <v>57</v>
      </c>
      <c r="B5" s="9">
        <v>17266000</v>
      </c>
      <c r="C5" s="9">
        <v>16400000</v>
      </c>
      <c r="D5" s="9">
        <v>16316000</v>
      </c>
      <c r="E5" s="9">
        <v>14900000</v>
      </c>
      <c r="F5" s="9">
        <v>13943000</v>
      </c>
      <c r="G5" s="9">
        <v>12733000</v>
      </c>
      <c r="H5" s="9">
        <v>12758000</v>
      </c>
      <c r="I5" s="9">
        <v>12111000</v>
      </c>
      <c r="J5" s="9">
        <v>10784000</v>
      </c>
      <c r="K5" s="9">
        <v>12023000</v>
      </c>
      <c r="L5" s="9">
        <v>10878000</v>
      </c>
      <c r="M5" s="9">
        <v>10793000</v>
      </c>
      <c r="N5" s="9">
        <v>14224000</v>
      </c>
      <c r="O5" s="9">
        <v>16949000</v>
      </c>
      <c r="P5" s="9">
        <v>19421000</v>
      </c>
      <c r="Q5" s="9">
        <v>20064000</v>
      </c>
      <c r="R5" s="9">
        <f t="shared" si="0"/>
        <v>15765000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2">
      <c r="A6" s="3" t="s">
        <v>7</v>
      </c>
      <c r="B6" s="9">
        <v>8918000</v>
      </c>
      <c r="C6" s="9">
        <v>7186000</v>
      </c>
      <c r="D6" s="9">
        <v>7836000</v>
      </c>
      <c r="E6" s="9">
        <v>8572000</v>
      </c>
      <c r="F6" s="9">
        <v>7938000</v>
      </c>
      <c r="G6" s="9">
        <v>6237000</v>
      </c>
      <c r="H6" s="9">
        <v>6665000</v>
      </c>
      <c r="I6" s="9">
        <v>6549938</v>
      </c>
      <c r="J6" s="9">
        <v>6413088</v>
      </c>
      <c r="K6" s="9">
        <v>6613203</v>
      </c>
      <c r="L6" s="9">
        <v>6992893</v>
      </c>
      <c r="M6" s="9">
        <v>6809254</v>
      </c>
      <c r="N6" s="9">
        <v>7739750</v>
      </c>
      <c r="O6" s="9">
        <v>8919355</v>
      </c>
      <c r="P6" s="9">
        <v>9229345</v>
      </c>
      <c r="Q6" s="9">
        <v>9229345</v>
      </c>
      <c r="R6" s="9">
        <f t="shared" si="0"/>
        <v>8090000</v>
      </c>
      <c r="S6" s="3" t="s">
        <v>8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">
      <c r="A7" s="3" t="s">
        <v>9</v>
      </c>
      <c r="B7" s="9">
        <v>1695000</v>
      </c>
      <c r="C7" s="9">
        <v>1218000</v>
      </c>
      <c r="D7" s="9">
        <v>1344000</v>
      </c>
      <c r="E7" s="9">
        <v>1132000</v>
      </c>
      <c r="F7" s="9">
        <v>1262000</v>
      </c>
      <c r="G7" s="9">
        <v>1084000</v>
      </c>
      <c r="H7" s="9">
        <v>978000</v>
      </c>
      <c r="I7" s="9">
        <v>752170</v>
      </c>
      <c r="J7" s="9">
        <v>752928</v>
      </c>
      <c r="K7" s="9">
        <v>756076</v>
      </c>
      <c r="L7" s="9">
        <v>818571</v>
      </c>
      <c r="M7" s="9">
        <v>900330</v>
      </c>
      <c r="N7" s="9">
        <v>1079621</v>
      </c>
      <c r="O7" s="9">
        <v>1141387</v>
      </c>
      <c r="P7" s="9">
        <v>1006076</v>
      </c>
      <c r="Q7" s="9">
        <v>960080</v>
      </c>
      <c r="R7" s="9">
        <f t="shared" si="0"/>
        <v>1330200</v>
      </c>
      <c r="S7" s="3" t="s">
        <v>10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.75" customHeight="1" x14ac:dyDescent="0.2">
      <c r="A8" s="3" t="s">
        <v>11</v>
      </c>
      <c r="B8" s="9">
        <v>4595000</v>
      </c>
      <c r="C8" s="9">
        <v>4698000</v>
      </c>
      <c r="D8" s="9">
        <v>5386000</v>
      </c>
      <c r="E8" s="9">
        <v>4663000</v>
      </c>
      <c r="F8" s="9">
        <v>3203000</v>
      </c>
      <c r="G8" s="9">
        <v>3399000</v>
      </c>
      <c r="H8" s="9">
        <v>4318000</v>
      </c>
      <c r="I8" s="9">
        <v>3997597</v>
      </c>
      <c r="J8" s="9">
        <v>3840531</v>
      </c>
      <c r="K8" s="9">
        <v>3763764</v>
      </c>
      <c r="L8" s="9">
        <v>1523048</v>
      </c>
      <c r="M8" s="9">
        <v>1260308</v>
      </c>
      <c r="N8" s="9">
        <v>1424871</v>
      </c>
      <c r="O8" s="9">
        <v>1375547</v>
      </c>
      <c r="P8" s="9">
        <v>993667</v>
      </c>
      <c r="Q8" s="9">
        <v>1064333</v>
      </c>
      <c r="R8" s="9">
        <f t="shared" si="0"/>
        <v>4509000</v>
      </c>
      <c r="S8" s="3" t="s">
        <v>12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5.75" customHeight="1" x14ac:dyDescent="0.2">
      <c r="A9" s="3" t="s">
        <v>13</v>
      </c>
      <c r="B9" s="9">
        <v>3269000</v>
      </c>
      <c r="C9" s="9">
        <v>2756000</v>
      </c>
      <c r="D9" s="9">
        <v>3548000</v>
      </c>
      <c r="E9" s="9">
        <v>2767000</v>
      </c>
      <c r="F9" s="9">
        <v>2350000</v>
      </c>
      <c r="G9" s="9">
        <v>2165000</v>
      </c>
      <c r="H9" s="9">
        <v>3644000</v>
      </c>
      <c r="I9" s="9">
        <v>2689154</v>
      </c>
      <c r="J9" s="9">
        <v>2331012</v>
      </c>
      <c r="K9" s="9">
        <v>2013535</v>
      </c>
      <c r="L9" s="9">
        <v>2111144</v>
      </c>
      <c r="M9" s="9">
        <v>2522433</v>
      </c>
      <c r="N9" s="9">
        <v>2790512</v>
      </c>
      <c r="O9" s="9">
        <v>3628745</v>
      </c>
      <c r="P9" s="9">
        <v>2840399</v>
      </c>
      <c r="Q9" s="9">
        <v>2688632</v>
      </c>
      <c r="R9" s="9">
        <f t="shared" si="0"/>
        <v>2938000</v>
      </c>
      <c r="S9" s="3" t="s">
        <v>14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customHeight="1" x14ac:dyDescent="0.2">
      <c r="A10" s="3" t="s">
        <v>59</v>
      </c>
      <c r="B10" s="9">
        <v>3748000</v>
      </c>
      <c r="C10" s="9">
        <v>2703000</v>
      </c>
      <c r="D10" s="9">
        <v>2337000</v>
      </c>
      <c r="E10" s="9">
        <v>3251000</v>
      </c>
      <c r="F10" s="9">
        <v>3673000</v>
      </c>
      <c r="G10" s="9">
        <v>3496000</v>
      </c>
      <c r="H10" s="9">
        <v>3551000</v>
      </c>
      <c r="I10" s="9">
        <v>4172000</v>
      </c>
      <c r="J10" s="9">
        <v>3830000</v>
      </c>
      <c r="K10" s="9">
        <v>3492000</v>
      </c>
      <c r="L10" s="9">
        <v>3204000</v>
      </c>
      <c r="M10" s="9">
        <v>3216000</v>
      </c>
      <c r="N10" s="9">
        <v>3522000</v>
      </c>
      <c r="O10" s="9">
        <v>3942000</v>
      </c>
      <c r="P10" s="9">
        <v>4302000</v>
      </c>
      <c r="Q10" s="9">
        <v>3523000</v>
      </c>
      <c r="R10" s="9">
        <f t="shared" si="0"/>
        <v>3142400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customHeight="1" x14ac:dyDescent="0.2">
      <c r="A11" s="3" t="s">
        <v>15</v>
      </c>
      <c r="B11" s="9">
        <v>4827000</v>
      </c>
      <c r="C11" s="9">
        <v>4111000</v>
      </c>
      <c r="D11" s="9">
        <v>3811000</v>
      </c>
      <c r="E11" s="9">
        <v>3103000</v>
      </c>
      <c r="F11" s="9">
        <v>3958000</v>
      </c>
      <c r="G11" s="9">
        <v>3893000</v>
      </c>
      <c r="H11" s="9">
        <v>3936000</v>
      </c>
      <c r="I11" s="9">
        <v>4097382</v>
      </c>
      <c r="J11" s="9">
        <v>4199855</v>
      </c>
      <c r="K11" s="9">
        <v>4761959</v>
      </c>
      <c r="L11" s="9">
        <v>5214667</v>
      </c>
      <c r="M11" s="9">
        <v>5202329</v>
      </c>
      <c r="N11" s="9">
        <v>5124137</v>
      </c>
      <c r="O11" s="9">
        <v>5044455</v>
      </c>
      <c r="P11" s="9">
        <v>4331776</v>
      </c>
      <c r="Q11" s="9">
        <v>3374539</v>
      </c>
      <c r="R11" s="9">
        <f t="shared" si="0"/>
        <v>3962000</v>
      </c>
      <c r="S11" s="3" t="s">
        <v>16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customHeight="1" x14ac:dyDescent="0.2">
      <c r="A12" s="3" t="s">
        <v>18</v>
      </c>
      <c r="B12" s="9">
        <v>7539000</v>
      </c>
      <c r="C12" s="9">
        <v>8185000</v>
      </c>
      <c r="D12" s="9">
        <v>7357000</v>
      </c>
      <c r="E12" s="9">
        <v>5092000</v>
      </c>
      <c r="F12" s="9">
        <v>5291000</v>
      </c>
      <c r="G12" s="9">
        <v>5294000</v>
      </c>
      <c r="H12" s="9">
        <v>5171000</v>
      </c>
      <c r="I12" s="9">
        <v>4545328</v>
      </c>
      <c r="J12" s="9">
        <v>4375859</v>
      </c>
      <c r="K12" s="9">
        <v>4182399</v>
      </c>
      <c r="L12" s="9">
        <v>4400631</v>
      </c>
      <c r="M12" s="9">
        <v>4964629</v>
      </c>
      <c r="N12" s="9">
        <v>4922524</v>
      </c>
      <c r="O12" s="9">
        <v>4492235</v>
      </c>
      <c r="P12" s="9">
        <v>5157987</v>
      </c>
      <c r="Q12" s="9">
        <v>4789249</v>
      </c>
      <c r="R12" s="9">
        <f t="shared" si="0"/>
        <v>6692800</v>
      </c>
      <c r="S12" s="3" t="s">
        <v>19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customHeight="1" x14ac:dyDescent="0.2">
      <c r="A13" s="3" t="s">
        <v>20</v>
      </c>
      <c r="B13" s="9">
        <v>2362000</v>
      </c>
      <c r="C13" s="9">
        <v>1726000</v>
      </c>
      <c r="D13" s="9">
        <v>2143000</v>
      </c>
      <c r="E13" s="9">
        <v>1509000</v>
      </c>
      <c r="F13" s="9">
        <v>2234000</v>
      </c>
      <c r="G13" s="9">
        <v>2258000</v>
      </c>
      <c r="H13" s="9">
        <v>2186000</v>
      </c>
      <c r="I13" s="9">
        <v>2293435</v>
      </c>
      <c r="J13" s="9">
        <v>2046928</v>
      </c>
      <c r="K13" s="9">
        <v>2026838</v>
      </c>
      <c r="L13" s="9">
        <v>2290727</v>
      </c>
      <c r="M13" s="9">
        <v>2195707</v>
      </c>
      <c r="N13" s="9">
        <v>2921802</v>
      </c>
      <c r="O13" s="9">
        <v>2731920</v>
      </c>
      <c r="P13" s="9">
        <v>2111858</v>
      </c>
      <c r="Q13" s="9">
        <v>2233771</v>
      </c>
      <c r="R13" s="9">
        <f t="shared" si="0"/>
        <v>1994800</v>
      </c>
      <c r="S13" s="3" t="s">
        <v>21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customHeight="1" x14ac:dyDescent="0.2">
      <c r="A14" s="3" t="s">
        <v>22</v>
      </c>
      <c r="B14" s="9">
        <v>5182000</v>
      </c>
      <c r="C14" s="9">
        <v>3979000</v>
      </c>
      <c r="D14" s="9">
        <v>3319000</v>
      </c>
      <c r="E14" s="9">
        <v>3202000</v>
      </c>
      <c r="F14" s="9">
        <v>2973000</v>
      </c>
      <c r="G14" s="9">
        <v>3797000</v>
      </c>
      <c r="H14" s="9">
        <v>3735000</v>
      </c>
      <c r="I14" s="9">
        <v>3135513</v>
      </c>
      <c r="J14" s="9">
        <v>3229947</v>
      </c>
      <c r="K14" s="9">
        <v>3674465</v>
      </c>
      <c r="L14" s="9">
        <v>1546367</v>
      </c>
      <c r="M14" s="9">
        <v>1571348</v>
      </c>
      <c r="N14" s="9">
        <v>1691370</v>
      </c>
      <c r="O14" s="9">
        <v>1565715</v>
      </c>
      <c r="P14" s="9">
        <v>1513304</v>
      </c>
      <c r="Q14" s="9">
        <v>1433841</v>
      </c>
      <c r="R14" s="9">
        <f t="shared" si="0"/>
        <v>3731000</v>
      </c>
      <c r="S14" s="3" t="s">
        <v>23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customHeight="1" x14ac:dyDescent="0.2">
      <c r="A15" s="3" t="s">
        <v>24</v>
      </c>
      <c r="B15" s="9">
        <v>1255000</v>
      </c>
      <c r="C15" s="9">
        <v>1620000</v>
      </c>
      <c r="D15" s="9">
        <v>1457000</v>
      </c>
      <c r="E15" s="9">
        <v>1257000</v>
      </c>
      <c r="F15" s="9">
        <v>1565000</v>
      </c>
      <c r="G15" s="9">
        <v>1120000</v>
      </c>
      <c r="H15" s="9">
        <v>902000</v>
      </c>
      <c r="I15" s="9">
        <v>990737</v>
      </c>
      <c r="J15" s="9">
        <v>949157</v>
      </c>
      <c r="K15" s="9">
        <v>909367</v>
      </c>
      <c r="L15" s="9">
        <v>1077672</v>
      </c>
      <c r="M15" s="9">
        <v>940423</v>
      </c>
      <c r="N15" s="9">
        <v>1013464</v>
      </c>
      <c r="O15" s="9">
        <v>1011118</v>
      </c>
      <c r="P15" s="9">
        <v>981204</v>
      </c>
      <c r="Q15" s="9">
        <v>863544</v>
      </c>
      <c r="R15" s="9">
        <f t="shared" si="0"/>
        <v>1430800</v>
      </c>
      <c r="S15" s="3" t="s">
        <v>25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customHeight="1" x14ac:dyDescent="0.2">
      <c r="A16" s="3" t="s">
        <v>26</v>
      </c>
      <c r="B16" s="9">
        <v>8862000</v>
      </c>
      <c r="C16" s="9">
        <v>7699000</v>
      </c>
      <c r="D16" s="9">
        <v>8900000</v>
      </c>
      <c r="E16" s="9">
        <v>9369000</v>
      </c>
      <c r="F16" s="9">
        <v>7677000</v>
      </c>
      <c r="G16" s="9">
        <v>6234000</v>
      </c>
      <c r="H16" s="9">
        <v>6675000</v>
      </c>
      <c r="I16" s="9">
        <v>5635988</v>
      </c>
      <c r="J16" s="9">
        <v>5481498</v>
      </c>
      <c r="K16" s="9">
        <v>5540736</v>
      </c>
      <c r="L16" s="9">
        <v>5784072</v>
      </c>
      <c r="M16" s="9">
        <v>5685364</v>
      </c>
      <c r="N16" s="9">
        <v>5912406</v>
      </c>
      <c r="O16" s="9">
        <v>6408917</v>
      </c>
      <c r="P16" s="9">
        <v>6155141</v>
      </c>
      <c r="Q16" s="9">
        <v>6489292</v>
      </c>
      <c r="R16" s="9">
        <f t="shared" si="0"/>
        <v>8501400</v>
      </c>
      <c r="S16" s="3" t="s">
        <v>27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15.75" customHeight="1" x14ac:dyDescent="0.2">
      <c r="A17" s="3" t="s">
        <v>28</v>
      </c>
      <c r="B17" s="9">
        <v>2226000</v>
      </c>
      <c r="C17" s="9">
        <v>2030000</v>
      </c>
      <c r="D17" s="9">
        <v>1615000</v>
      </c>
      <c r="E17" s="9">
        <v>1620000</v>
      </c>
      <c r="F17" s="9">
        <v>1421000</v>
      </c>
      <c r="G17" s="9">
        <v>2176000</v>
      </c>
      <c r="H17" s="9">
        <v>2880000</v>
      </c>
      <c r="I17" s="9">
        <v>2026785</v>
      </c>
      <c r="J17" s="9">
        <v>1763948</v>
      </c>
      <c r="K17" s="9">
        <v>1432406</v>
      </c>
      <c r="L17" s="9">
        <v>1442916</v>
      </c>
      <c r="M17" s="9">
        <v>938689</v>
      </c>
      <c r="N17" s="9">
        <v>912652</v>
      </c>
      <c r="O17" s="9">
        <v>712380</v>
      </c>
      <c r="P17" s="9">
        <v>675320</v>
      </c>
      <c r="Q17" s="9">
        <v>669882</v>
      </c>
      <c r="R17" s="9">
        <f t="shared" si="0"/>
        <v>1782400</v>
      </c>
      <c r="S17" s="3" t="s">
        <v>29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5.75" customHeight="1" x14ac:dyDescent="0.2">
      <c r="A18" s="3" t="s">
        <v>30</v>
      </c>
      <c r="B18" s="9">
        <v>4493000</v>
      </c>
      <c r="C18" s="9">
        <v>3758000</v>
      </c>
      <c r="D18" s="9">
        <v>3701000</v>
      </c>
      <c r="E18" s="9">
        <v>4090000</v>
      </c>
      <c r="F18" s="9">
        <v>3701000</v>
      </c>
      <c r="G18" s="9">
        <v>3940000</v>
      </c>
      <c r="H18" s="9">
        <v>5173000</v>
      </c>
      <c r="I18" s="9">
        <v>3128159</v>
      </c>
      <c r="J18" s="9">
        <v>2813484</v>
      </c>
      <c r="K18" s="9">
        <v>2705685</v>
      </c>
      <c r="L18" s="9">
        <v>2621271</v>
      </c>
      <c r="M18" s="9">
        <v>3061639</v>
      </c>
      <c r="N18" s="9">
        <v>3532320</v>
      </c>
      <c r="O18" s="9">
        <v>3209879</v>
      </c>
      <c r="P18" s="9">
        <v>2273966</v>
      </c>
      <c r="Q18" s="9">
        <v>2044893</v>
      </c>
      <c r="R18" s="9">
        <f t="shared" si="0"/>
        <v>3948600</v>
      </c>
      <c r="S18" s="3" t="s">
        <v>31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5.75" customHeight="1" x14ac:dyDescent="0.2">
      <c r="A19" s="3" t="s">
        <v>32</v>
      </c>
      <c r="B19" s="9">
        <v>4268000</v>
      </c>
      <c r="C19" s="9">
        <v>3691000</v>
      </c>
      <c r="D19" s="9">
        <v>4556000</v>
      </c>
      <c r="E19" s="9">
        <v>4541000</v>
      </c>
      <c r="F19" s="9">
        <v>5231000</v>
      </c>
      <c r="G19" s="9">
        <v>4715000</v>
      </c>
      <c r="H19" s="9">
        <v>4439000</v>
      </c>
      <c r="I19" s="9">
        <v>2903820</v>
      </c>
      <c r="J19" s="9">
        <v>2757687</v>
      </c>
      <c r="K19" s="9">
        <v>3272161</v>
      </c>
      <c r="L19" s="9">
        <v>2765809</v>
      </c>
      <c r="M19" s="9">
        <v>2859833</v>
      </c>
      <c r="N19" s="9">
        <v>3370641</v>
      </c>
      <c r="O19" s="9">
        <v>4256236</v>
      </c>
      <c r="P19" s="9">
        <v>3581310</v>
      </c>
      <c r="Q19" s="9">
        <v>3113988</v>
      </c>
      <c r="R19" s="9">
        <f t="shared" si="0"/>
        <v>4457400</v>
      </c>
      <c r="S19" s="3" t="s">
        <v>33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5.75" customHeight="1" x14ac:dyDescent="0.2">
      <c r="A20" s="3" t="s">
        <v>34</v>
      </c>
      <c r="B20" s="9">
        <v>1750000</v>
      </c>
      <c r="C20" s="9">
        <v>2364000</v>
      </c>
      <c r="D20" s="9">
        <v>1934000</v>
      </c>
      <c r="E20" s="9">
        <v>1498000</v>
      </c>
      <c r="F20" s="9">
        <v>920000</v>
      </c>
      <c r="G20" s="9">
        <v>1476000</v>
      </c>
      <c r="H20" s="9">
        <v>1186000</v>
      </c>
      <c r="I20" s="9">
        <v>1035500</v>
      </c>
      <c r="J20" s="9">
        <v>1051432</v>
      </c>
      <c r="K20" s="9">
        <v>1111826</v>
      </c>
      <c r="L20" s="9">
        <v>1050243</v>
      </c>
      <c r="M20" s="9">
        <v>1105506</v>
      </c>
      <c r="N20" s="9">
        <v>1103415</v>
      </c>
      <c r="O20" s="9">
        <v>1018375</v>
      </c>
      <c r="P20" s="9">
        <v>774021</v>
      </c>
      <c r="Q20" s="9">
        <v>757848</v>
      </c>
      <c r="R20" s="9">
        <f t="shared" si="0"/>
        <v>1693200</v>
      </c>
      <c r="S20" s="3" t="s">
        <v>35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15.75" customHeight="1" x14ac:dyDescent="0.2">
      <c r="A21" s="3" t="s">
        <v>36</v>
      </c>
      <c r="B21" s="9">
        <v>4414000</v>
      </c>
      <c r="C21" s="9">
        <v>4341000</v>
      </c>
      <c r="D21" s="9">
        <v>5365000</v>
      </c>
      <c r="E21" s="9">
        <v>5272000</v>
      </c>
      <c r="F21" s="9">
        <v>3673000</v>
      </c>
      <c r="G21" s="9">
        <v>3298000</v>
      </c>
      <c r="H21" s="9">
        <v>3367000</v>
      </c>
      <c r="I21" s="9">
        <v>3778379</v>
      </c>
      <c r="J21" s="9">
        <v>3588435</v>
      </c>
      <c r="K21" s="9">
        <v>3285461</v>
      </c>
      <c r="L21" s="9">
        <v>3797733</v>
      </c>
      <c r="M21" s="9">
        <v>3120176</v>
      </c>
      <c r="N21" s="9">
        <v>3084650</v>
      </c>
      <c r="O21" s="9">
        <v>3817759</v>
      </c>
      <c r="P21" s="9">
        <v>3408726</v>
      </c>
      <c r="Q21" s="9">
        <v>3547808</v>
      </c>
      <c r="R21" s="9">
        <f t="shared" si="0"/>
        <v>4613000</v>
      </c>
      <c r="S21" s="3" t="s">
        <v>37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5.75" customHeight="1" x14ac:dyDescent="0.2">
      <c r="A22" s="3" t="s">
        <v>60</v>
      </c>
      <c r="B22" s="9">
        <v>43657000</v>
      </c>
      <c r="C22" s="9">
        <v>39859000</v>
      </c>
      <c r="D22" s="9">
        <v>39874000</v>
      </c>
      <c r="E22" s="9">
        <v>36535000</v>
      </c>
      <c r="F22" s="9">
        <v>33705000</v>
      </c>
      <c r="G22" s="9">
        <v>30808000</v>
      </c>
      <c r="H22" s="9">
        <v>27953000</v>
      </c>
      <c r="I22" s="9">
        <v>26994000</v>
      </c>
      <c r="J22" s="9">
        <v>26480000</v>
      </c>
      <c r="K22" s="9">
        <v>24256000</v>
      </c>
      <c r="L22" s="9">
        <v>22899000</v>
      </c>
      <c r="M22" s="9">
        <v>25058000</v>
      </c>
      <c r="N22" s="9">
        <v>27678000</v>
      </c>
      <c r="O22" s="9">
        <v>27968000</v>
      </c>
      <c r="P22" s="9">
        <v>27747000</v>
      </c>
      <c r="Q22" s="9">
        <v>24210000</v>
      </c>
      <c r="R22" s="9">
        <f t="shared" si="0"/>
        <v>38726000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15.75" customHeight="1" x14ac:dyDescent="0.2">
      <c r="A23" s="3" t="s">
        <v>38</v>
      </c>
      <c r="B23" s="9">
        <v>5355000</v>
      </c>
      <c r="C23" s="9">
        <v>4693000</v>
      </c>
      <c r="D23" s="9">
        <v>5518000</v>
      </c>
      <c r="E23" s="9">
        <v>4335000</v>
      </c>
      <c r="F23" s="9">
        <v>3789000</v>
      </c>
      <c r="G23" s="9">
        <v>3318000</v>
      </c>
      <c r="H23" s="9">
        <v>2915000</v>
      </c>
      <c r="I23" s="9">
        <v>1978809</v>
      </c>
      <c r="J23" s="9">
        <v>1799843</v>
      </c>
      <c r="K23" s="9">
        <v>2486994</v>
      </c>
      <c r="L23" s="9">
        <v>3314308</v>
      </c>
      <c r="M23" s="9">
        <v>3455617</v>
      </c>
      <c r="N23" s="9">
        <v>3498939</v>
      </c>
      <c r="O23" s="9">
        <v>3316182</v>
      </c>
      <c r="P23" s="9">
        <v>2529954</v>
      </c>
      <c r="Q23" s="9">
        <v>2242006</v>
      </c>
      <c r="R23" s="9">
        <f t="shared" si="0"/>
        <v>4738000</v>
      </c>
      <c r="S23" s="3" t="s">
        <v>39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customHeight="1" x14ac:dyDescent="0.2">
      <c r="A24" s="6" t="s">
        <v>44</v>
      </c>
      <c r="B24" s="9">
        <v>1510000</v>
      </c>
      <c r="C24" s="9">
        <v>1685000</v>
      </c>
      <c r="D24" s="9">
        <v>1974000</v>
      </c>
      <c r="E24" s="9">
        <v>1617000</v>
      </c>
      <c r="F24" s="9">
        <v>1134000</v>
      </c>
      <c r="G24" s="9">
        <v>1398000</v>
      </c>
      <c r="H24" s="9">
        <v>1313000</v>
      </c>
      <c r="I24" s="9">
        <v>1094300</v>
      </c>
      <c r="J24" s="9">
        <v>1346034</v>
      </c>
      <c r="K24" s="9">
        <v>1394470</v>
      </c>
      <c r="L24" s="9">
        <v>1528155</v>
      </c>
      <c r="M24" s="9">
        <v>1394122</v>
      </c>
      <c r="N24" s="9">
        <v>1211271</v>
      </c>
      <c r="O24" s="9">
        <v>1212485</v>
      </c>
      <c r="P24" s="9">
        <v>1139802</v>
      </c>
      <c r="Q24" s="9">
        <v>1129471</v>
      </c>
      <c r="R24" s="9">
        <f t="shared" si="0"/>
        <v>1584000</v>
      </c>
      <c r="S24" s="3" t="s">
        <v>2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customHeight="1" x14ac:dyDescent="0.2">
      <c r="A25" s="3" t="s">
        <v>58</v>
      </c>
      <c r="B25" s="9">
        <v>6608000</v>
      </c>
      <c r="C25" s="9">
        <v>5982000</v>
      </c>
      <c r="D25" s="9">
        <v>5722000</v>
      </c>
      <c r="E25" s="9">
        <v>5728000</v>
      </c>
      <c r="F25" s="9">
        <v>5143000</v>
      </c>
      <c r="G25" s="9">
        <v>5228000</v>
      </c>
      <c r="H25" s="9">
        <v>5496000</v>
      </c>
      <c r="I25" s="9">
        <v>4798000</v>
      </c>
      <c r="J25" s="9">
        <v>3860000</v>
      </c>
      <c r="K25" s="9">
        <v>4097000</v>
      </c>
      <c r="L25" s="9">
        <v>4493000</v>
      </c>
      <c r="M25" s="9">
        <v>4403000</v>
      </c>
      <c r="N25" s="9">
        <v>4814000</v>
      </c>
      <c r="O25" s="9">
        <v>4389000</v>
      </c>
      <c r="P25" s="9">
        <v>4095000</v>
      </c>
      <c r="Q25" s="9">
        <v>2878000</v>
      </c>
      <c r="R25" s="9">
        <f t="shared" si="0"/>
        <v>5836600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5.75" customHeight="1" x14ac:dyDescent="0.2">
      <c r="A26" s="1" t="s">
        <v>41</v>
      </c>
      <c r="B26" s="7">
        <f>SUM(B2:B25)</f>
        <v>154956000</v>
      </c>
      <c r="C26" s="7">
        <f>SUM(C2:C25)</f>
        <v>140392000</v>
      </c>
      <c r="D26" s="7">
        <f>SUM(D2:D25)</f>
        <v>145723000</v>
      </c>
      <c r="E26" s="7">
        <f t="shared" ref="E26:P26" si="1">SUM(E2:E25)</f>
        <v>134399000</v>
      </c>
      <c r="F26" s="7">
        <f t="shared" si="1"/>
        <v>125804000</v>
      </c>
      <c r="G26" s="7">
        <f t="shared" si="1"/>
        <v>117375000</v>
      </c>
      <c r="H26" s="7">
        <f t="shared" si="1"/>
        <v>118097000</v>
      </c>
      <c r="I26" s="7">
        <f t="shared" si="1"/>
        <v>108189652</v>
      </c>
      <c r="J26" s="7">
        <f t="shared" si="1"/>
        <v>102878885</v>
      </c>
      <c r="K26" s="7">
        <f t="shared" si="1"/>
        <v>103470850</v>
      </c>
      <c r="L26" s="7">
        <f t="shared" si="1"/>
        <v>99573029</v>
      </c>
      <c r="M26" s="7">
        <f t="shared" si="1"/>
        <v>101285004</v>
      </c>
      <c r="N26" s="7">
        <f t="shared" si="1"/>
        <v>110939996</v>
      </c>
      <c r="O26" s="7">
        <f t="shared" si="1"/>
        <v>118866560</v>
      </c>
      <c r="P26" s="7">
        <f t="shared" si="1"/>
        <v>115836574</v>
      </c>
      <c r="Q26" s="7">
        <f>SUM(Q2:Q24)</f>
        <v>104663182</v>
      </c>
      <c r="R26" s="7">
        <f>SUM(R2:R25)</f>
        <v>140254800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15.75" customHeight="1" x14ac:dyDescent="0.2">
      <c r="A27" s="3"/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7" ht="15.75" customHeight="1" x14ac:dyDescent="0.2">
      <c r="A28" s="4" t="s">
        <v>42</v>
      </c>
      <c r="B28" s="4"/>
      <c r="C28" s="4"/>
      <c r="D28" s="4"/>
      <c r="E28" s="9"/>
      <c r="F28" s="9"/>
      <c r="G28" s="9"/>
      <c r="H28" s="9"/>
      <c r="I28" s="9"/>
      <c r="J28" s="9"/>
      <c r="K28" s="9"/>
      <c r="L28" s="9"/>
      <c r="M28" s="5"/>
    </row>
    <row r="29" spans="1:37" ht="15.75" customHeight="1" x14ac:dyDescent="0.2">
      <c r="A29" s="4"/>
      <c r="B29" s="7">
        <v>347614000</v>
      </c>
      <c r="C29" s="7">
        <v>332583000</v>
      </c>
      <c r="D29" s="7">
        <v>340241000</v>
      </c>
      <c r="E29" s="7">
        <v>318069000</v>
      </c>
      <c r="F29" s="7">
        <v>288188000</v>
      </c>
      <c r="G29" s="7">
        <v>275272000</v>
      </c>
      <c r="H29" s="7">
        <v>274731000</v>
      </c>
      <c r="I29" s="7">
        <v>271220000</v>
      </c>
      <c r="J29" s="7">
        <v>253712000</v>
      </c>
      <c r="K29" s="7">
        <v>246955000</v>
      </c>
      <c r="L29" s="7">
        <v>252378000</v>
      </c>
      <c r="M29" s="7">
        <v>254753000</v>
      </c>
      <c r="N29" s="7">
        <v>272833000</v>
      </c>
      <c r="O29" s="7">
        <v>286456000</v>
      </c>
      <c r="P29" s="7">
        <v>28507000</v>
      </c>
      <c r="Q29" s="7">
        <v>268494000</v>
      </c>
      <c r="R29" s="7">
        <f>AVERAGE(B29:F29)</f>
        <v>325339000</v>
      </c>
    </row>
    <row r="30" spans="1:37" ht="15.75" customHeight="1" x14ac:dyDescent="0.2">
      <c r="A30" s="4"/>
      <c r="B30" s="4"/>
      <c r="C30" s="4"/>
      <c r="D30" s="4"/>
      <c r="E30" s="9"/>
      <c r="F30" s="9"/>
      <c r="G30" s="9"/>
      <c r="H30" s="9"/>
      <c r="I30" s="9"/>
      <c r="J30" s="9"/>
      <c r="K30" s="9"/>
      <c r="L30" s="9"/>
      <c r="M30" s="5"/>
    </row>
    <row r="31" spans="1:37" ht="15.75" customHeight="1" x14ac:dyDescent="0.2">
      <c r="A31" s="4" t="s">
        <v>43</v>
      </c>
      <c r="B31" s="4"/>
      <c r="C31" s="4"/>
      <c r="D31" s="4"/>
      <c r="E31" s="4"/>
      <c r="F31" s="4"/>
    </row>
    <row r="32" spans="1:37" ht="15.75" customHeight="1" x14ac:dyDescent="0.2">
      <c r="A32" s="4" t="s">
        <v>55</v>
      </c>
      <c r="B32" s="4"/>
      <c r="C32" s="4"/>
      <c r="D32" s="4"/>
      <c r="E32" s="3"/>
      <c r="F32" s="3"/>
      <c r="G32" s="9"/>
      <c r="H32" s="9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5.75" customHeight="1" x14ac:dyDescent="0.2">
      <c r="A33" s="1"/>
      <c r="B33" s="1"/>
      <c r="C33" s="1"/>
      <c r="D33" s="1"/>
      <c r="E33" s="3"/>
      <c r="F33" s="3"/>
      <c r="G33" s="3"/>
      <c r="H33" s="3"/>
      <c r="I33" s="3"/>
      <c r="J33" s="3"/>
      <c r="K33" s="3"/>
      <c r="L33" s="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5.75" customHeight="1" x14ac:dyDescent="0.2">
      <c r="A34" s="11" t="s">
        <v>47</v>
      </c>
      <c r="B34" s="11"/>
      <c r="C34" s="11"/>
      <c r="D34" s="1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5.75" customHeight="1" x14ac:dyDescent="0.2">
      <c r="A35" s="11" t="s">
        <v>53</v>
      </c>
      <c r="B35" s="11"/>
      <c r="C35" s="11"/>
      <c r="D35" s="11"/>
      <c r="E35" s="3"/>
      <c r="F35" s="3"/>
      <c r="G35" s="3"/>
      <c r="H35" s="3"/>
      <c r="I35" s="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.75" customHeight="1" x14ac:dyDescent="0.2">
      <c r="A36" s="3"/>
      <c r="B36" s="3"/>
      <c r="C36" s="3"/>
      <c r="D36" s="3"/>
      <c r="E36" s="3"/>
      <c r="F36" s="3"/>
      <c r="G36" s="3"/>
      <c r="H36" s="3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.75" customHeight="1" x14ac:dyDescent="0.2">
      <c r="A37" s="10" t="s">
        <v>46</v>
      </c>
      <c r="B37" s="10"/>
      <c r="C37" s="10"/>
      <c r="D37" s="10"/>
      <c r="E37" s="10" t="s">
        <v>50</v>
      </c>
      <c r="F37" s="4" t="s">
        <v>54</v>
      </c>
      <c r="G37" s="11"/>
      <c r="H37" s="1"/>
      <c r="I37" s="7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5.75" customHeight="1" x14ac:dyDescent="0.2">
      <c r="A38" s="3" t="s">
        <v>1</v>
      </c>
      <c r="B38" s="3"/>
      <c r="C38" s="3"/>
      <c r="D38" s="3"/>
      <c r="E38" s="12">
        <v>41760</v>
      </c>
      <c r="F38" s="9">
        <v>28731618</v>
      </c>
      <c r="G38" s="9"/>
      <c r="H38" s="9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x14ac:dyDescent="0.2">
      <c r="A39" s="3" t="s">
        <v>3</v>
      </c>
      <c r="B39" s="8"/>
      <c r="C39" s="8"/>
      <c r="D39" s="8"/>
      <c r="E39" s="12">
        <v>40639</v>
      </c>
      <c r="F39" s="9">
        <v>51345666</v>
      </c>
      <c r="G39" s="9"/>
      <c r="H39" s="9"/>
      <c r="J39" s="3"/>
      <c r="K39" s="3"/>
      <c r="L39" s="9"/>
      <c r="M39" s="3"/>
      <c r="N39" s="3"/>
      <c r="O39" s="9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x14ac:dyDescent="0.2">
      <c r="A40" s="3" t="s">
        <v>5</v>
      </c>
      <c r="B40" s="8"/>
      <c r="C40" s="8"/>
      <c r="D40" s="8"/>
      <c r="E40" s="12" t="s">
        <v>48</v>
      </c>
      <c r="F40" s="9">
        <v>31217928</v>
      </c>
      <c r="G40" s="9"/>
      <c r="H40" s="9"/>
      <c r="J40" s="3"/>
      <c r="K40" s="3"/>
      <c r="L40" s="9"/>
      <c r="M40" s="3"/>
      <c r="N40" s="3"/>
      <c r="O40" s="9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x14ac:dyDescent="0.2">
      <c r="A41" s="3" t="s">
        <v>57</v>
      </c>
      <c r="B41" s="3"/>
      <c r="C41" s="3"/>
      <c r="D41" s="3"/>
      <c r="E41" s="12">
        <v>42917</v>
      </c>
      <c r="F41" s="9">
        <v>85191500</v>
      </c>
      <c r="G41" s="9"/>
      <c r="H41" s="9"/>
      <c r="J41" s="3"/>
      <c r="K41" s="3"/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x14ac:dyDescent="0.2">
      <c r="A42" s="3" t="s">
        <v>7</v>
      </c>
      <c r="B42" s="8"/>
      <c r="C42" s="8"/>
      <c r="D42" s="8"/>
      <c r="E42" s="12">
        <v>41400</v>
      </c>
      <c r="F42" s="9">
        <v>70723828</v>
      </c>
      <c r="G42" s="9"/>
      <c r="H42" s="9"/>
      <c r="J42" s="9"/>
      <c r="K42" s="3"/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x14ac:dyDescent="0.2">
      <c r="A43" s="3" t="s">
        <v>9</v>
      </c>
      <c r="B43" s="8"/>
      <c r="C43" s="8"/>
      <c r="D43" s="8"/>
      <c r="E43" s="8" t="s">
        <v>49</v>
      </c>
      <c r="F43" s="9">
        <v>11792745</v>
      </c>
      <c r="G43" s="9"/>
      <c r="H43" s="9"/>
      <c r="J43" s="9"/>
      <c r="K43" s="3"/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x14ac:dyDescent="0.2">
      <c r="A44" s="3" t="s">
        <v>11</v>
      </c>
      <c r="B44" s="8"/>
      <c r="C44" s="8"/>
      <c r="D44" s="8"/>
      <c r="E44" s="12">
        <v>40557</v>
      </c>
      <c r="F44" s="9">
        <v>44647248</v>
      </c>
      <c r="G44" s="9"/>
      <c r="H44" s="9"/>
      <c r="J44" s="8"/>
      <c r="K44" s="3"/>
      <c r="L44" s="1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x14ac:dyDescent="0.2">
      <c r="A45" s="3" t="s">
        <v>13</v>
      </c>
      <c r="B45" s="8"/>
      <c r="C45" s="8"/>
      <c r="D45" s="8"/>
      <c r="E45" s="12">
        <v>41091</v>
      </c>
      <c r="F45" s="9">
        <v>28588273</v>
      </c>
      <c r="G45" s="9"/>
      <c r="H45" s="9"/>
      <c r="J45" s="3"/>
      <c r="K45" s="3"/>
      <c r="L45" s="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x14ac:dyDescent="0.2">
      <c r="A46" s="3" t="s">
        <v>59</v>
      </c>
      <c r="B46" s="3"/>
      <c r="C46" s="3"/>
      <c r="D46" s="3"/>
      <c r="E46" s="12">
        <v>43549</v>
      </c>
      <c r="F46" s="9">
        <v>11226250</v>
      </c>
      <c r="G46" s="9"/>
      <c r="H46" s="9"/>
      <c r="J46" s="3"/>
      <c r="K46" s="3"/>
      <c r="L46" s="9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x14ac:dyDescent="0.2">
      <c r="A47" s="3" t="s">
        <v>15</v>
      </c>
      <c r="B47" s="8"/>
      <c r="C47" s="8"/>
      <c r="D47" s="8"/>
      <c r="E47" s="12">
        <v>40718</v>
      </c>
      <c r="F47" s="9">
        <v>48514028</v>
      </c>
      <c r="G47" s="9"/>
      <c r="H47" s="9"/>
      <c r="J47" s="3"/>
      <c r="K47" s="3"/>
      <c r="L47" s="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x14ac:dyDescent="0.2">
      <c r="A48" s="3" t="s">
        <v>17</v>
      </c>
      <c r="B48" s="8"/>
      <c r="C48" s="8"/>
      <c r="D48" s="8"/>
      <c r="E48" s="12" t="s">
        <v>64</v>
      </c>
      <c r="F48" s="9">
        <v>2646411</v>
      </c>
      <c r="H48" s="9"/>
      <c r="J48" s="3"/>
      <c r="K48" s="3"/>
      <c r="L48" s="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x14ac:dyDescent="0.2">
      <c r="A49" s="3" t="s">
        <v>18</v>
      </c>
      <c r="B49" s="8"/>
      <c r="C49" s="8"/>
      <c r="D49" s="8"/>
      <c r="E49" s="12">
        <v>40743</v>
      </c>
      <c r="F49" s="9">
        <v>63915532</v>
      </c>
      <c r="G49" s="9"/>
      <c r="H49" s="9"/>
      <c r="J49" s="3"/>
      <c r="K49" s="3"/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x14ac:dyDescent="0.2">
      <c r="A50" s="3" t="s">
        <v>20</v>
      </c>
      <c r="B50" s="3"/>
      <c r="C50" s="3"/>
      <c r="D50" s="3"/>
      <c r="E50" s="12">
        <v>41821</v>
      </c>
      <c r="F50" s="9">
        <v>13991889</v>
      </c>
      <c r="G50" s="9"/>
      <c r="H50" s="9"/>
      <c r="J50" s="3"/>
      <c r="K50" s="3"/>
      <c r="L50" s="9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x14ac:dyDescent="0.2">
      <c r="A51" s="3" t="s">
        <v>22</v>
      </c>
      <c r="B51" s="8"/>
      <c r="C51" s="8"/>
      <c r="D51" s="8"/>
      <c r="E51" s="12">
        <v>39322</v>
      </c>
      <c r="F51" s="9">
        <v>38417976</v>
      </c>
      <c r="G51" s="9"/>
      <c r="H51" s="9"/>
      <c r="J51" s="3"/>
      <c r="K51" s="3"/>
      <c r="L51" s="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x14ac:dyDescent="0.2">
      <c r="A52" s="3" t="s">
        <v>24</v>
      </c>
      <c r="B52" s="8"/>
      <c r="C52" s="8"/>
      <c r="D52" s="8"/>
      <c r="E52" s="8" t="s">
        <v>51</v>
      </c>
      <c r="F52" s="9">
        <v>17912686</v>
      </c>
      <c r="G52" s="9"/>
      <c r="H52" s="9"/>
      <c r="J52" s="3"/>
      <c r="K52" s="3"/>
      <c r="L52" s="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x14ac:dyDescent="0.2">
      <c r="A53" s="3" t="s">
        <v>45</v>
      </c>
      <c r="B53" s="3"/>
      <c r="C53" s="3"/>
      <c r="D53" s="3"/>
      <c r="E53" s="12" t="s">
        <v>61</v>
      </c>
      <c r="F53" s="9">
        <v>12145612</v>
      </c>
      <c r="G53" s="14"/>
      <c r="H53" s="9"/>
      <c r="J53" s="3"/>
      <c r="K53" s="3"/>
      <c r="L53" s="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x14ac:dyDescent="0.2">
      <c r="A54" s="3" t="s">
        <v>26</v>
      </c>
      <c r="B54" s="8"/>
      <c r="C54" s="8"/>
      <c r="D54" s="8"/>
      <c r="E54" s="8" t="s">
        <v>52</v>
      </c>
      <c r="F54" s="9">
        <v>74619976</v>
      </c>
      <c r="G54" s="9"/>
      <c r="H54" s="9"/>
      <c r="J54" s="3"/>
      <c r="K54" s="3"/>
      <c r="L54" s="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x14ac:dyDescent="0.2">
      <c r="A55" s="3" t="s">
        <v>28</v>
      </c>
      <c r="B55" s="8"/>
      <c r="C55" s="8"/>
      <c r="D55" s="8"/>
      <c r="E55" s="12">
        <v>41372</v>
      </c>
      <c r="F55" s="9">
        <v>18833038</v>
      </c>
      <c r="G55" s="9"/>
      <c r="H55" s="9"/>
      <c r="J55" s="3"/>
      <c r="K55" s="3"/>
      <c r="L55" s="9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x14ac:dyDescent="0.2">
      <c r="A56" s="3" t="s">
        <v>30</v>
      </c>
      <c r="B56" s="8"/>
      <c r="C56" s="8"/>
      <c r="D56" s="8"/>
      <c r="E56" s="12">
        <v>41214</v>
      </c>
      <c r="F56" s="9">
        <v>37940207</v>
      </c>
      <c r="G56" s="9"/>
      <c r="H56" s="9"/>
      <c r="J56" s="3"/>
      <c r="K56" s="3"/>
      <c r="L56" s="1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x14ac:dyDescent="0.2">
      <c r="A57" s="3" t="s">
        <v>32</v>
      </c>
      <c r="B57" s="8"/>
      <c r="C57" s="8"/>
      <c r="D57" s="8"/>
      <c r="E57" s="12">
        <v>41432</v>
      </c>
      <c r="F57" s="9">
        <v>39011268</v>
      </c>
      <c r="G57" s="9"/>
      <c r="H57" s="9"/>
      <c r="J57" s="3"/>
      <c r="K57" s="3"/>
      <c r="L57" s="9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x14ac:dyDescent="0.2">
      <c r="A58" s="3" t="s">
        <v>34</v>
      </c>
      <c r="B58" s="3"/>
      <c r="C58" s="3"/>
      <c r="D58" s="3"/>
      <c r="E58" s="12">
        <v>41821</v>
      </c>
      <c r="F58" s="9">
        <v>12689216</v>
      </c>
      <c r="G58" s="9"/>
      <c r="H58" s="9"/>
      <c r="J58" s="3"/>
      <c r="K58" s="3"/>
      <c r="L58" s="9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x14ac:dyDescent="0.2">
      <c r="A59" s="3" t="s">
        <v>36</v>
      </c>
      <c r="B59" s="8"/>
      <c r="C59" s="8"/>
      <c r="D59" s="8"/>
      <c r="E59" s="12">
        <v>40725</v>
      </c>
      <c r="F59" s="9">
        <v>45740096</v>
      </c>
      <c r="G59" s="9"/>
      <c r="H59" s="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x14ac:dyDescent="0.2">
      <c r="A60" s="3" t="s">
        <v>60</v>
      </c>
      <c r="B60" s="3"/>
      <c r="C60" s="3"/>
      <c r="D60" s="3"/>
      <c r="E60" s="12">
        <v>43703</v>
      </c>
      <c r="F60" s="9">
        <v>135568333</v>
      </c>
      <c r="G60" s="9"/>
      <c r="H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x14ac:dyDescent="0.2">
      <c r="A61" s="3" t="s">
        <v>38</v>
      </c>
      <c r="B61" s="8"/>
      <c r="C61" s="8"/>
      <c r="D61" s="8"/>
      <c r="E61" s="12">
        <v>34820</v>
      </c>
      <c r="F61" s="9">
        <v>54545658</v>
      </c>
      <c r="G61" s="9"/>
      <c r="H61" s="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x14ac:dyDescent="0.2">
      <c r="A62" s="3" t="s">
        <v>40</v>
      </c>
      <c r="B62" s="8"/>
      <c r="C62" s="8"/>
      <c r="D62" s="8"/>
      <c r="E62" s="12" t="s">
        <v>63</v>
      </c>
      <c r="F62" s="9">
        <v>55467294</v>
      </c>
      <c r="G62" s="14"/>
      <c r="H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x14ac:dyDescent="0.2">
      <c r="A63" s="3" t="s">
        <v>44</v>
      </c>
      <c r="B63" s="3"/>
      <c r="C63" s="3"/>
      <c r="D63" s="3"/>
      <c r="E63" s="12">
        <v>42167</v>
      </c>
      <c r="F63" s="9">
        <v>11269342</v>
      </c>
      <c r="G63" s="9"/>
      <c r="H63" s="9"/>
      <c r="J63" s="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x14ac:dyDescent="0.2">
      <c r="A64" s="3" t="s">
        <v>58</v>
      </c>
      <c r="B64" s="3"/>
      <c r="C64" s="3"/>
      <c r="D64" s="3"/>
      <c r="E64" s="12">
        <v>42843</v>
      </c>
      <c r="F64" s="9">
        <v>33104000</v>
      </c>
      <c r="G64" s="9"/>
      <c r="H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5" ht="12.75" x14ac:dyDescent="0.2">
      <c r="A65" s="17" t="s">
        <v>56</v>
      </c>
      <c r="B65" s="17"/>
      <c r="C65" s="17"/>
      <c r="D65" s="17"/>
      <c r="E65" s="16"/>
      <c r="F65" s="15">
        <f>SUM(F38:F64)</f>
        <v>1079797618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5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5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5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5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5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5" ht="15.75" customHeight="1" x14ac:dyDescent="0.2">
      <c r="A71" s="3"/>
      <c r="B71" s="3"/>
      <c r="C71" s="3"/>
      <c r="D71" s="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5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5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5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5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5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5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5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5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 spans="1:31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</row>
    <row r="1004" spans="1:31" ht="12.7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</row>
    <row r="1005" spans="1:31" ht="12.7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</row>
    <row r="1006" spans="1:31" ht="12.75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</row>
    <row r="1007" spans="1:31" ht="12.75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</row>
    <row r="1008" spans="1:31" ht="12.75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</row>
    <row r="1009" spans="1:31" ht="12.75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</row>
    <row r="1010" spans="1:31" ht="12.75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</row>
    <row r="1011" spans="1:31" ht="12.75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</row>
    <row r="1012" spans="1:31" ht="12.75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</row>
    <row r="1013" spans="1:31" ht="12.75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</row>
    <row r="1014" spans="1:31" ht="12.75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</row>
    <row r="1015" spans="1:31" ht="12.75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</row>
    <row r="1016" spans="1:31" ht="12.75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</row>
    <row r="1017" spans="1:31" ht="12.75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</row>
    <row r="1018" spans="1:31" ht="12.75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Ray</dc:creator>
  <cp:lastModifiedBy>Brandon Ray</cp:lastModifiedBy>
  <dcterms:created xsi:type="dcterms:W3CDTF">2016-01-15T17:10:03Z</dcterms:created>
  <dcterms:modified xsi:type="dcterms:W3CDTF">2023-11-01T19:02:21Z</dcterms:modified>
</cp:coreProperties>
</file>